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3"/>
  </bookViews>
  <sheets>
    <sheet name="Summary" sheetId="1" r:id="rId1"/>
    <sheet name="Remun.Expat" sheetId="2" r:id="rId2"/>
    <sheet name="Remun.Local" sheetId="3" r:id="rId3"/>
    <sheet name="Foreign.OutOfPocket" sheetId="4" r:id="rId4"/>
    <sheet name="Local.OutOfPocket" sheetId="5" r:id="rId5"/>
  </sheets>
  <definedNames/>
  <calcPr fullCalcOnLoad="1"/>
</workbook>
</file>

<file path=xl/sharedStrings.xml><?xml version="1.0" encoding="utf-8"?>
<sst xmlns="http://schemas.openxmlformats.org/spreadsheetml/2006/main" count="147" uniqueCount="73">
  <si>
    <t>Position</t>
  </si>
  <si>
    <t>Remuneration - Local Consultants</t>
  </si>
  <si>
    <t>Name</t>
  </si>
  <si>
    <t>Firm/Company</t>
  </si>
  <si>
    <t>Person-month</t>
  </si>
  <si>
    <t>ChargeRate</t>
  </si>
  <si>
    <t>Amount</t>
  </si>
  <si>
    <t>Total Remuneration</t>
  </si>
  <si>
    <t>Remuneration</t>
  </si>
  <si>
    <t>Expatriate Consultants</t>
  </si>
  <si>
    <t>Domestic Consultants</t>
  </si>
  <si>
    <t>Out-of-Pocket Expenses</t>
  </si>
  <si>
    <t>a)</t>
  </si>
  <si>
    <t>b)</t>
  </si>
  <si>
    <t>Description of Item</t>
  </si>
  <si>
    <t>Unit</t>
  </si>
  <si>
    <t>Quantity</t>
  </si>
  <si>
    <t>Out-of-Pocket Expenses (Local)</t>
  </si>
  <si>
    <t>Total Cost of Out-of-Pocket Expenses</t>
  </si>
  <si>
    <t>NOTES:</t>
  </si>
  <si>
    <t>Month</t>
  </si>
  <si>
    <t>Trip</t>
  </si>
  <si>
    <t>Subsistance Allowance</t>
  </si>
  <si>
    <t>Communication</t>
  </si>
  <si>
    <t>Reproduction, Courier Service</t>
  </si>
  <si>
    <t>Miscellaneous Travel Expenses including Visas and Excess Baggage</t>
  </si>
  <si>
    <t>*</t>
  </si>
  <si>
    <t>IATA Approved Airlines, Business Class Travel, where available, or full-fare Economy Class.</t>
  </si>
  <si>
    <t>International Travel*</t>
  </si>
  <si>
    <t xml:space="preserve"> </t>
  </si>
  <si>
    <t>Remuneration - Expatriate Consultants</t>
  </si>
  <si>
    <t>Person/months</t>
  </si>
  <si>
    <t>Sl. No.</t>
  </si>
  <si>
    <t>Sl. No</t>
  </si>
  <si>
    <t>Proposed Kazakhstan: Multitranche Financing Facility (MFF) CAREC Transport Corridor I (Taraz - Korday Section) Investment Program</t>
  </si>
  <si>
    <t>Summary of Consulting Services Budget</t>
  </si>
  <si>
    <t>Environmental specialist</t>
  </si>
  <si>
    <t>Social Development Specialist</t>
  </si>
  <si>
    <t>Domestic Travel</t>
  </si>
  <si>
    <t>days</t>
  </si>
  <si>
    <t>Bulk translations</t>
  </si>
  <si>
    <t>Provisional Sum</t>
  </si>
  <si>
    <t xml:space="preserve">Competitive </t>
  </si>
  <si>
    <t>Non-competitive</t>
  </si>
  <si>
    <t>Local</t>
  </si>
  <si>
    <t>Foreign</t>
  </si>
  <si>
    <t xml:space="preserve">Sub-Total </t>
  </si>
  <si>
    <t>Total</t>
  </si>
  <si>
    <t>Grand Total Cost of Services</t>
  </si>
  <si>
    <t>Out-of-Pocket Expenses (Expatriates)</t>
  </si>
  <si>
    <t>Proposed Kazakhstan: Multitranche Financing Facility (MFF) CAREC Transport Corridor I (Taraz - Korday Section) Investment Program                                        Construction Supervision Consultant</t>
  </si>
  <si>
    <t>Resident Engineer</t>
  </si>
  <si>
    <t>Quality and Material Engineer</t>
  </si>
  <si>
    <t>Pavement Engineer</t>
  </si>
  <si>
    <t>Contracts Specialist</t>
  </si>
  <si>
    <t>Road Safety Engineer</t>
  </si>
  <si>
    <t>Bridge Engineer</t>
  </si>
  <si>
    <t>Quantity Surveyor (3 people)</t>
  </si>
  <si>
    <t>Hotel&amp;Perdiem in Astana</t>
  </si>
  <si>
    <t>Stay more than 3 months, Project Area</t>
  </si>
  <si>
    <t>Trips with Stay up to 3 months, Project Area</t>
  </si>
  <si>
    <t>Support Staff, including translators (4 people)</t>
  </si>
  <si>
    <t>…………..-Project Area-……………….</t>
  </si>
  <si>
    <t>Quality and Material Engineer (3 people)</t>
  </si>
  <si>
    <t>Assistant Resident Engineer (3 people)</t>
  </si>
  <si>
    <t>Site Inspector (3 people)</t>
  </si>
  <si>
    <t>Contingencies @ 10%</t>
  </si>
  <si>
    <t>Per Diem Allowance for Local Professional Staff, working in project areas</t>
  </si>
  <si>
    <t>Astana-Almaty-Astana (for various meetings)</t>
  </si>
  <si>
    <t>Offices, project cars are provided by the contractors</t>
  </si>
  <si>
    <t>Car hire in Astana (meetings in Astana)</t>
  </si>
  <si>
    <t>Six 4WD project vehicles, including fuel, maintenance and drivers</t>
  </si>
  <si>
    <t>Hiring Project offices (three), including utilities costs (to be furnished by contractors)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</si>
</sst>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18"/>
      <name val="Arial"/>
      <family val="2"/>
    </font>
    <font>
      <b/>
      <i/>
      <u val="singleAccounting"/>
      <sz val="10"/>
      <name val="Arial"/>
      <family val="2"/>
    </font>
    <font>
      <sz val="10"/>
      <name val="Webdings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3" fontId="0" fillId="3" borderId="0" xfId="17" applyNumberFormat="1" applyFill="1" applyAlignment="1">
      <alignment/>
    </xf>
    <xf numFmtId="3" fontId="0" fillId="0" borderId="0" xfId="17" applyNumberFormat="1" applyAlignment="1">
      <alignment/>
    </xf>
    <xf numFmtId="0" fontId="0" fillId="3" borderId="0" xfId="0" applyFill="1" applyAlignment="1">
      <alignment horizontal="center"/>
    </xf>
    <xf numFmtId="0" fontId="4" fillId="0" borderId="0" xfId="0" applyFont="1" applyAlignment="1">
      <alignment/>
    </xf>
    <xf numFmtId="3" fontId="0" fillId="3" borderId="0" xfId="17" applyNumberFormat="1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1" fillId="2" borderId="1" xfId="0" applyFont="1" applyFill="1" applyBorder="1" applyAlignment="1">
      <alignment vertical="center"/>
    </xf>
    <xf numFmtId="3" fontId="1" fillId="2" borderId="1" xfId="17" applyNumberFormat="1" applyFont="1" applyFill="1" applyBorder="1" applyAlignment="1">
      <alignment vertical="center"/>
    </xf>
    <xf numFmtId="3" fontId="1" fillId="3" borderId="1" xfId="17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3" fontId="0" fillId="0" borderId="0" xfId="17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18" applyNumberFormat="1" applyAlignment="1">
      <alignment vertical="center"/>
    </xf>
    <xf numFmtId="3" fontId="0" fillId="0" borderId="0" xfId="18" applyNumberFormat="1" applyAlignment="1">
      <alignment/>
    </xf>
    <xf numFmtId="3" fontId="1" fillId="2" borderId="1" xfId="18" applyNumberFormat="1" applyFont="1" applyFill="1" applyBorder="1" applyAlignment="1">
      <alignment vertical="center"/>
    </xf>
    <xf numFmtId="3" fontId="0" fillId="3" borderId="0" xfId="19" applyNumberFormat="1" applyFont="1" applyFill="1" applyAlignment="1">
      <alignment/>
    </xf>
    <xf numFmtId="3" fontId="0" fillId="0" borderId="0" xfId="19" applyNumberFormat="1" applyFont="1" applyAlignment="1">
      <alignment/>
    </xf>
    <xf numFmtId="3" fontId="0" fillId="3" borderId="0" xfId="19" applyNumberFormat="1" applyFill="1" applyAlignment="1">
      <alignment/>
    </xf>
    <xf numFmtId="3" fontId="0" fillId="0" borderId="0" xfId="19" applyNumberFormat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0" fillId="3" borderId="0" xfId="0" applyFont="1" applyFill="1" applyAlignment="1">
      <alignment horizontal="left"/>
    </xf>
    <xf numFmtId="164" fontId="0" fillId="3" borderId="0" xfId="21" applyFont="1" applyFill="1" applyAlignment="1">
      <alignment/>
    </xf>
    <xf numFmtId="164" fontId="0" fillId="0" borderId="0" xfId="21" applyFont="1" applyAlignment="1">
      <alignment/>
    </xf>
    <xf numFmtId="0" fontId="0" fillId="3" borderId="0" xfId="0" applyFont="1" applyFill="1" applyAlignment="1">
      <alignment/>
    </xf>
    <xf numFmtId="164" fontId="0" fillId="3" borderId="0" xfId="21" applyFill="1" applyAlignment="1">
      <alignment/>
    </xf>
    <xf numFmtId="164" fontId="0" fillId="0" borderId="0" xfId="21" applyAlignment="1">
      <alignment/>
    </xf>
    <xf numFmtId="0" fontId="0" fillId="3" borderId="0" xfId="0" applyFont="1" applyFill="1" applyAlignment="1">
      <alignment wrapText="1"/>
    </xf>
    <xf numFmtId="164" fontId="1" fillId="3" borderId="1" xfId="21" applyFont="1" applyFill="1" applyBorder="1" applyAlignment="1">
      <alignment vertical="center"/>
    </xf>
    <xf numFmtId="164" fontId="1" fillId="2" borderId="1" xfId="21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21" applyFont="1" applyAlignment="1">
      <alignment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164" fontId="0" fillId="0" borderId="0" xfId="20" applyAlignment="1">
      <alignment/>
    </xf>
    <xf numFmtId="164" fontId="0" fillId="3" borderId="0" xfId="20" applyFill="1" applyAlignment="1">
      <alignment/>
    </xf>
    <xf numFmtId="164" fontId="0" fillId="0" borderId="3" xfId="20" applyBorder="1" applyAlignment="1">
      <alignment/>
    </xf>
    <xf numFmtId="0" fontId="4" fillId="3" borderId="0" xfId="0" applyFont="1" applyFill="1" applyAlignment="1">
      <alignment/>
    </xf>
    <xf numFmtId="164" fontId="4" fillId="0" borderId="0" xfId="20" applyFont="1" applyAlignment="1">
      <alignment/>
    </xf>
    <xf numFmtId="164" fontId="4" fillId="3" borderId="0" xfId="20" applyFont="1" applyFill="1" applyAlignment="1">
      <alignment/>
    </xf>
    <xf numFmtId="164" fontId="0" fillId="0" borderId="0" xfId="20" applyBorder="1" applyAlignment="1">
      <alignment/>
    </xf>
    <xf numFmtId="164" fontId="4" fillId="0" borderId="4" xfId="20" applyFont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13" fillId="0" borderId="0" xfId="0" applyFont="1" applyAlignment="1">
      <alignment/>
    </xf>
    <xf numFmtId="3" fontId="12" fillId="3" borderId="0" xfId="0" applyNumberFormat="1" applyFont="1" applyFill="1" applyAlignment="1">
      <alignment/>
    </xf>
    <xf numFmtId="3" fontId="4" fillId="3" borderId="0" xfId="20" applyNumberFormat="1" applyFont="1" applyFill="1" applyAlignment="1">
      <alignment/>
    </xf>
    <xf numFmtId="3" fontId="0" fillId="0" borderId="0" xfId="17" applyNumberFormat="1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omma_Sheet3" xfId="17"/>
    <cellStyle name="Comma_Sheet4" xfId="18"/>
    <cellStyle name="Comma_Sheet5" xfId="19"/>
    <cellStyle name="Comma_Sheet6" xfId="20"/>
    <cellStyle name="Comma_Sheet7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4F7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8">
      <selection activeCell="M14" sqref="M14"/>
    </sheetView>
  </sheetViews>
  <sheetFormatPr defaultColWidth="9.140625" defaultRowHeight="12.75"/>
  <cols>
    <col min="3" max="3" width="25.421875" style="0" customWidth="1"/>
    <col min="4" max="4" width="15.00390625" style="0" customWidth="1"/>
    <col min="5" max="5" width="21.57421875" style="0" customWidth="1"/>
  </cols>
  <sheetData>
    <row r="1" spans="1:5" ht="82.5" customHeight="1">
      <c r="A1" s="82" t="s">
        <v>50</v>
      </c>
      <c r="B1" s="82"/>
      <c r="C1" s="82"/>
      <c r="D1" s="82"/>
      <c r="E1" s="82"/>
    </row>
    <row r="2" spans="1:5" ht="20.25">
      <c r="A2" s="64"/>
      <c r="B2" s="64"/>
      <c r="C2" s="64"/>
      <c r="D2" s="64"/>
      <c r="E2" s="64"/>
    </row>
    <row r="3" spans="1:5" ht="15.75">
      <c r="A3" s="83" t="s">
        <v>35</v>
      </c>
      <c r="B3" s="83"/>
      <c r="C3" s="83"/>
      <c r="D3" s="83"/>
      <c r="E3" s="83"/>
    </row>
    <row r="4" ht="13.5" thickBot="1"/>
    <row r="5" spans="1:5" ht="12.75">
      <c r="A5" s="65"/>
      <c r="B5" s="65"/>
      <c r="C5" s="65"/>
      <c r="D5" s="65"/>
      <c r="E5" s="65"/>
    </row>
    <row r="6" spans="1:5" ht="12.75">
      <c r="A6" s="84" t="s">
        <v>42</v>
      </c>
      <c r="B6" s="86"/>
      <c r="C6" s="86"/>
      <c r="E6" s="25"/>
    </row>
    <row r="7" spans="1:5" ht="12.75">
      <c r="A7" s="16" t="s">
        <v>29</v>
      </c>
      <c r="B7" s="18" t="s">
        <v>8</v>
      </c>
      <c r="C7" s="25"/>
      <c r="E7" s="25"/>
    </row>
    <row r="8" spans="1:5" ht="12.75">
      <c r="A8" s="16"/>
      <c r="B8" s="5" t="s">
        <v>12</v>
      </c>
      <c r="C8" s="25" t="s">
        <v>9</v>
      </c>
      <c r="D8" s="66">
        <f>'Remun.Expat'!G26</f>
        <v>2520000</v>
      </c>
      <c r="E8" s="67"/>
    </row>
    <row r="9" spans="1:5" ht="12.75">
      <c r="A9" s="16"/>
      <c r="B9" s="5" t="s">
        <v>13</v>
      </c>
      <c r="C9" s="25" t="s">
        <v>10</v>
      </c>
      <c r="D9" s="68">
        <f>'Remun.Local'!G18</f>
        <v>3339000</v>
      </c>
      <c r="E9" s="67"/>
    </row>
    <row r="10" spans="1:5" ht="12.75">
      <c r="A10" s="16"/>
      <c r="C10" s="69" t="s">
        <v>46</v>
      </c>
      <c r="D10" s="70"/>
      <c r="E10" s="71">
        <f>SUM(D8:D9)</f>
        <v>5859000</v>
      </c>
    </row>
    <row r="11" spans="1:5" ht="12.75">
      <c r="A11" s="16"/>
      <c r="C11" s="25"/>
      <c r="D11" s="66"/>
      <c r="E11" s="67"/>
    </row>
    <row r="12" spans="1:5" ht="12.75">
      <c r="A12" s="16"/>
      <c r="C12" s="25"/>
      <c r="D12" s="66"/>
      <c r="E12" s="67"/>
    </row>
    <row r="13" spans="1:5" ht="12.75">
      <c r="A13" s="16" t="s">
        <v>29</v>
      </c>
      <c r="B13" s="18" t="s">
        <v>11</v>
      </c>
      <c r="C13" s="25"/>
      <c r="D13" s="66"/>
      <c r="E13" s="67"/>
    </row>
    <row r="14" spans="1:5" ht="12.75">
      <c r="A14" s="16"/>
      <c r="B14" s="5" t="s">
        <v>12</v>
      </c>
      <c r="C14" s="25" t="s">
        <v>45</v>
      </c>
      <c r="D14" s="66">
        <f>'Foreign.OutOfPocket'!F20</f>
        <v>582000</v>
      </c>
      <c r="E14" s="67"/>
    </row>
    <row r="15" spans="1:5" ht="12.75">
      <c r="A15" s="16"/>
      <c r="B15" s="5" t="s">
        <v>13</v>
      </c>
      <c r="C15" s="25" t="s">
        <v>44</v>
      </c>
      <c r="D15" s="72">
        <f>'Local.OutOfPocket'!F14</f>
        <v>1734600</v>
      </c>
      <c r="E15" s="67"/>
    </row>
    <row r="16" spans="1:5" ht="12.75">
      <c r="A16" s="16"/>
      <c r="B16" s="5"/>
      <c r="C16" s="25"/>
      <c r="D16" s="72"/>
      <c r="E16" s="67"/>
    </row>
    <row r="17" spans="1:5" ht="12.75">
      <c r="A17" s="16"/>
      <c r="C17" s="69" t="s">
        <v>46</v>
      </c>
      <c r="D17" s="73"/>
      <c r="E17" s="71">
        <f>SUM(D14:D15)</f>
        <v>2316600</v>
      </c>
    </row>
    <row r="18" spans="1:5" ht="12.75">
      <c r="A18" s="16"/>
      <c r="C18" s="69"/>
      <c r="D18" s="70"/>
      <c r="E18" s="71"/>
    </row>
    <row r="19" spans="1:5" ht="12.75">
      <c r="A19" s="16"/>
      <c r="C19" s="25" t="s">
        <v>47</v>
      </c>
      <c r="D19" s="66"/>
      <c r="E19" s="71">
        <f>SUM(E9:E17)</f>
        <v>8175600</v>
      </c>
    </row>
    <row r="20" spans="1:5" ht="12.75">
      <c r="A20" s="84" t="s">
        <v>43</v>
      </c>
      <c r="B20" s="85"/>
      <c r="C20" s="85"/>
      <c r="D20" s="66"/>
      <c r="E20" s="71"/>
    </row>
    <row r="21" spans="1:5" ht="12.75">
      <c r="A21" s="16"/>
      <c r="B21" s="80" t="s">
        <v>41</v>
      </c>
      <c r="C21" s="81"/>
      <c r="D21" s="66"/>
      <c r="E21" s="71">
        <v>0</v>
      </c>
    </row>
    <row r="22" spans="1:5" ht="12.75">
      <c r="A22" s="16" t="s">
        <v>29</v>
      </c>
      <c r="B22" s="24" t="s">
        <v>66</v>
      </c>
      <c r="C22" s="54"/>
      <c r="E22" s="78">
        <v>820000</v>
      </c>
    </row>
    <row r="23" spans="1:5" ht="12.75">
      <c r="A23" s="16"/>
      <c r="B23" s="24"/>
      <c r="C23" s="54"/>
      <c r="E23" s="71"/>
    </row>
    <row r="24" spans="1:5" ht="12.75">
      <c r="A24" s="25"/>
      <c r="C24" s="25"/>
      <c r="E24" s="25"/>
    </row>
    <row r="25" spans="1:5" ht="15">
      <c r="A25" s="16" t="s">
        <v>29</v>
      </c>
      <c r="B25" s="18" t="s">
        <v>48</v>
      </c>
      <c r="C25" s="25"/>
      <c r="E25" s="77">
        <f>SUM(E19:E24)</f>
        <v>8995600</v>
      </c>
    </row>
    <row r="26" spans="1:5" ht="12.75">
      <c r="A26" s="25"/>
      <c r="C26" s="25"/>
      <c r="D26" s="66"/>
      <c r="E26" s="25"/>
    </row>
    <row r="27" spans="1:5" ht="13.5" thickBot="1">
      <c r="A27" s="74"/>
      <c r="B27" s="75"/>
      <c r="C27" s="75"/>
      <c r="D27" s="75"/>
      <c r="E27" s="75"/>
    </row>
    <row r="28" ht="14.25">
      <c r="B28" s="76"/>
    </row>
    <row r="29" ht="14.25">
      <c r="B29" s="76"/>
    </row>
  </sheetData>
  <mergeCells count="5">
    <mergeCell ref="B21:C21"/>
    <mergeCell ref="A1:E1"/>
    <mergeCell ref="A3:E3"/>
    <mergeCell ref="A20:C20"/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&amp;R&amp;"Arial,Bold"&amp;14Attachment 2. Consulting Services Budge&amp;"Arial,Regular"t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4">
      <selection activeCell="K24" sqref="K24"/>
    </sheetView>
  </sheetViews>
  <sheetFormatPr defaultColWidth="9.140625" defaultRowHeight="12.75"/>
  <cols>
    <col min="2" max="2" width="16.7109375" style="0" customWidth="1"/>
    <col min="3" max="3" width="29.28125" style="0" customWidth="1"/>
    <col min="4" max="4" width="17.28125" style="0" customWidth="1"/>
    <col min="5" max="5" width="16.57421875" style="0" customWidth="1"/>
    <col min="6" max="6" width="14.8515625" style="0" customWidth="1"/>
    <col min="7" max="7" width="14.57421875" style="0" customWidth="1"/>
  </cols>
  <sheetData>
    <row r="1" spans="1:7" ht="36" customHeight="1">
      <c r="A1" s="87" t="s">
        <v>34</v>
      </c>
      <c r="B1" s="87"/>
      <c r="C1" s="87"/>
      <c r="D1" s="87"/>
      <c r="E1" s="87"/>
      <c r="F1" s="87"/>
      <c r="G1" s="87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83" t="s">
        <v>30</v>
      </c>
      <c r="B3" s="83"/>
      <c r="C3" s="83"/>
      <c r="D3" s="83"/>
      <c r="E3" s="83"/>
      <c r="F3" s="83"/>
      <c r="G3" s="83"/>
    </row>
    <row r="6" ht="13.5" thickBot="1">
      <c r="D6" s="5"/>
    </row>
    <row r="7" spans="1:7" ht="13.5" thickBot="1">
      <c r="A7" s="7" t="s">
        <v>33</v>
      </c>
      <c r="B7" s="8" t="s">
        <v>2</v>
      </c>
      <c r="C7" s="8" t="s">
        <v>0</v>
      </c>
      <c r="D7" s="8" t="s">
        <v>3</v>
      </c>
      <c r="E7" s="8" t="s">
        <v>4</v>
      </c>
      <c r="F7" s="8" t="s">
        <v>5</v>
      </c>
      <c r="G7" s="8" t="s">
        <v>6</v>
      </c>
    </row>
    <row r="8" spans="1:7" ht="12.75">
      <c r="A8" s="47"/>
      <c r="B8" s="48"/>
      <c r="C8" s="47"/>
      <c r="D8" s="48"/>
      <c r="E8" s="47"/>
      <c r="F8" s="48"/>
      <c r="G8" s="47"/>
    </row>
    <row r="9" spans="1:7" ht="12.75">
      <c r="A9" s="16"/>
      <c r="B9" s="10"/>
      <c r="C9" s="16"/>
      <c r="D9" s="10"/>
      <c r="E9" s="16"/>
      <c r="F9" s="10"/>
      <c r="G9" s="16"/>
    </row>
    <row r="10" spans="1:7" ht="12.75">
      <c r="A10" s="49">
        <v>1</v>
      </c>
      <c r="B10" s="50"/>
      <c r="C10" s="51" t="s">
        <v>51</v>
      </c>
      <c r="D10" s="5" t="s">
        <v>29</v>
      </c>
      <c r="E10" s="52">
        <v>42</v>
      </c>
      <c r="F10" s="53">
        <v>30000</v>
      </c>
      <c r="G10" s="52">
        <f>E10*F10</f>
        <v>1260000</v>
      </c>
    </row>
    <row r="11" spans="1:7" ht="12.75">
      <c r="A11" s="21" t="s">
        <v>29</v>
      </c>
      <c r="C11" s="54"/>
      <c r="D11" s="5"/>
      <c r="E11" s="55"/>
      <c r="F11" s="56"/>
      <c r="G11" s="52" t="s">
        <v>29</v>
      </c>
    </row>
    <row r="12" spans="1:7" ht="12.75">
      <c r="A12" s="21">
        <v>2</v>
      </c>
      <c r="C12" s="57" t="s">
        <v>52</v>
      </c>
      <c r="D12" s="5" t="s">
        <v>29</v>
      </c>
      <c r="E12" s="52">
        <v>42</v>
      </c>
      <c r="F12" s="56">
        <v>25000</v>
      </c>
      <c r="G12" s="52">
        <f aca="true" t="shared" si="0" ref="G12:G24">E12*F12</f>
        <v>1050000</v>
      </c>
    </row>
    <row r="13" spans="1:7" ht="12.75">
      <c r="A13" s="21"/>
      <c r="C13" s="54"/>
      <c r="D13" s="5"/>
      <c r="E13" s="55"/>
      <c r="F13" s="56"/>
      <c r="G13" s="52" t="s">
        <v>29</v>
      </c>
    </row>
    <row r="14" spans="1:7" ht="12.75">
      <c r="A14" s="21">
        <v>3</v>
      </c>
      <c r="C14" s="54" t="s">
        <v>53</v>
      </c>
      <c r="D14" s="5" t="s">
        <v>29</v>
      </c>
      <c r="E14" s="52">
        <v>2</v>
      </c>
      <c r="F14" s="56">
        <v>20000</v>
      </c>
      <c r="G14" s="52">
        <f t="shared" si="0"/>
        <v>40000</v>
      </c>
    </row>
    <row r="15" spans="1:7" ht="12.75">
      <c r="A15" s="21"/>
      <c r="C15" s="54"/>
      <c r="D15" s="5"/>
      <c r="E15" s="52"/>
      <c r="F15" s="56"/>
      <c r="G15" s="52" t="s">
        <v>29</v>
      </c>
    </row>
    <row r="16" spans="1:7" ht="12.75">
      <c r="A16" s="21">
        <v>4</v>
      </c>
      <c r="C16" s="57" t="s">
        <v>54</v>
      </c>
      <c r="D16" s="5"/>
      <c r="E16" s="55">
        <v>2</v>
      </c>
      <c r="F16" s="56">
        <v>25000</v>
      </c>
      <c r="G16" s="52">
        <f t="shared" si="0"/>
        <v>50000</v>
      </c>
    </row>
    <row r="17" spans="1:7" ht="12.75">
      <c r="A17" s="21"/>
      <c r="C17" s="57"/>
      <c r="D17" s="5"/>
      <c r="E17" s="55"/>
      <c r="F17" s="56"/>
      <c r="G17" s="52" t="s">
        <v>29</v>
      </c>
    </row>
    <row r="18" spans="1:7" ht="12.75">
      <c r="A18" s="21">
        <v>5</v>
      </c>
      <c r="C18" s="57" t="s">
        <v>36</v>
      </c>
      <c r="D18" s="5" t="s">
        <v>29</v>
      </c>
      <c r="E18" s="52">
        <v>2</v>
      </c>
      <c r="F18" s="56">
        <v>20000</v>
      </c>
      <c r="G18" s="52">
        <f t="shared" si="0"/>
        <v>40000</v>
      </c>
    </row>
    <row r="19" spans="1:7" ht="12.75">
      <c r="A19" s="21"/>
      <c r="C19" s="57"/>
      <c r="D19" s="5"/>
      <c r="E19" s="55"/>
      <c r="F19" s="56"/>
      <c r="G19" s="52" t="s">
        <v>29</v>
      </c>
    </row>
    <row r="20" spans="1:7" ht="12.75">
      <c r="A20" s="21">
        <v>6</v>
      </c>
      <c r="C20" s="54" t="s">
        <v>37</v>
      </c>
      <c r="D20" s="5" t="s">
        <v>29</v>
      </c>
      <c r="E20" s="52">
        <v>2</v>
      </c>
      <c r="F20" s="56">
        <v>20000</v>
      </c>
      <c r="G20" s="52">
        <f t="shared" si="0"/>
        <v>40000</v>
      </c>
    </row>
    <row r="21" spans="1:7" ht="12.75">
      <c r="A21" s="21"/>
      <c r="C21" s="54"/>
      <c r="D21" s="5"/>
      <c r="E21" s="52"/>
      <c r="F21" s="56"/>
      <c r="G21" s="52" t="s">
        <v>29</v>
      </c>
    </row>
    <row r="22" spans="1:7" ht="12.75">
      <c r="A22" s="21">
        <v>7</v>
      </c>
      <c r="C22" s="54" t="s">
        <v>55</v>
      </c>
      <c r="D22" s="5"/>
      <c r="E22" s="52">
        <v>1</v>
      </c>
      <c r="F22" s="56">
        <v>20000</v>
      </c>
      <c r="G22" s="52">
        <f t="shared" si="0"/>
        <v>20000</v>
      </c>
    </row>
    <row r="23" spans="1:7" ht="12.75">
      <c r="A23" s="21"/>
      <c r="C23" s="54"/>
      <c r="D23" s="5"/>
      <c r="E23" s="52"/>
      <c r="F23" s="56"/>
      <c r="G23" s="52" t="s">
        <v>29</v>
      </c>
    </row>
    <row r="24" spans="1:7" ht="12.75">
      <c r="A24" s="21">
        <v>8</v>
      </c>
      <c r="C24" s="54" t="s">
        <v>56</v>
      </c>
      <c r="D24" s="5"/>
      <c r="E24" s="52">
        <v>1</v>
      </c>
      <c r="F24" s="56">
        <v>20000</v>
      </c>
      <c r="G24" s="52">
        <f t="shared" si="0"/>
        <v>20000</v>
      </c>
    </row>
    <row r="25" spans="1:7" ht="13.5" thickBot="1">
      <c r="A25" s="21"/>
      <c r="C25" s="54"/>
      <c r="D25" s="5"/>
      <c r="E25" s="25"/>
      <c r="G25" s="25"/>
    </row>
    <row r="26" spans="1:7" ht="13.5" thickBot="1">
      <c r="A26" s="8"/>
      <c r="B26" s="27" t="s">
        <v>7</v>
      </c>
      <c r="C26" s="27"/>
      <c r="D26" s="8"/>
      <c r="E26" s="58">
        <f>SUM(E8:E25)</f>
        <v>94</v>
      </c>
      <c r="F26" s="59" t="s">
        <v>29</v>
      </c>
      <c r="G26" s="58">
        <f>SUM(G8:G25)</f>
        <v>2520000</v>
      </c>
    </row>
    <row r="27" spans="1:4" ht="12.75">
      <c r="A27" s="5"/>
      <c r="D27" s="5"/>
    </row>
    <row r="28" spans="1:7" ht="12.75">
      <c r="A28" s="5"/>
      <c r="D28" s="5"/>
      <c r="E28" s="56"/>
      <c r="F28" s="53"/>
      <c r="G28" s="56"/>
    </row>
    <row r="29" spans="1:7" ht="12.75">
      <c r="A29" s="5"/>
      <c r="D29" s="5"/>
      <c r="G29" s="60"/>
    </row>
    <row r="30" spans="1:7" ht="12.75">
      <c r="A30" s="5"/>
      <c r="B30" s="61"/>
      <c r="D30" s="5"/>
      <c r="E30" s="56"/>
      <c r="F30" s="56"/>
      <c r="G30" s="56"/>
    </row>
    <row r="31" spans="1:7" ht="12.75">
      <c r="A31" s="5"/>
      <c r="B31" s="32"/>
      <c r="C31" s="32"/>
      <c r="D31" s="62"/>
      <c r="E31" s="63"/>
      <c r="F31" s="63"/>
      <c r="G31" s="63"/>
    </row>
    <row r="32" spans="1:7" ht="12.75">
      <c r="A32" s="5"/>
      <c r="B32" s="32"/>
      <c r="C32" s="32"/>
      <c r="D32" s="62"/>
      <c r="E32" s="63"/>
      <c r="F32" s="63"/>
      <c r="G32" s="63"/>
    </row>
    <row r="33" spans="1:7" ht="12.75">
      <c r="A33" s="5"/>
      <c r="B33" s="32"/>
      <c r="C33" s="32"/>
      <c r="D33" s="62"/>
      <c r="E33" s="63"/>
      <c r="F33" s="63"/>
      <c r="G33" s="63"/>
    </row>
    <row r="34" spans="1:7" ht="12.75">
      <c r="A34" s="5"/>
      <c r="B34" s="32"/>
      <c r="C34" s="32"/>
      <c r="D34" s="62"/>
      <c r="E34" s="63"/>
      <c r="F34" s="63"/>
      <c r="G34" s="63"/>
    </row>
    <row r="35" spans="1:7" ht="12.75">
      <c r="A35" s="5"/>
      <c r="B35" s="32"/>
      <c r="C35" s="32"/>
      <c r="D35" s="62"/>
      <c r="E35" s="63"/>
      <c r="F35" s="63"/>
      <c r="G35" s="63"/>
    </row>
    <row r="36" spans="1:7" ht="12.75">
      <c r="A36" s="5"/>
      <c r="B36" s="32"/>
      <c r="C36" s="32"/>
      <c r="D36" s="62"/>
      <c r="E36" s="63"/>
      <c r="F36" s="63"/>
      <c r="G36" s="63"/>
    </row>
    <row r="37" spans="1:7" ht="12.75">
      <c r="A37" s="5"/>
      <c r="B37" s="32"/>
      <c r="C37" s="32"/>
      <c r="D37" s="62"/>
      <c r="E37" s="63"/>
      <c r="F37" s="63"/>
      <c r="G37" s="63"/>
    </row>
    <row r="38" spans="1:7" ht="12.75">
      <c r="A38" s="5"/>
      <c r="B38" s="32"/>
      <c r="C38" s="32"/>
      <c r="D38" s="62"/>
      <c r="E38" s="63"/>
      <c r="F38" s="63"/>
      <c r="G38" s="63"/>
    </row>
    <row r="39" spans="1:7" ht="12.75">
      <c r="A39" s="5"/>
      <c r="B39" s="32"/>
      <c r="C39" s="32"/>
      <c r="D39" s="62"/>
      <c r="E39" s="63"/>
      <c r="F39" s="63"/>
      <c r="G39" s="63"/>
    </row>
    <row r="40" spans="1:7" ht="12.75">
      <c r="A40" s="5"/>
      <c r="D40" s="5"/>
      <c r="E40" s="56"/>
      <c r="F40" s="56"/>
      <c r="G40" s="56"/>
    </row>
    <row r="41" spans="1:7" ht="12.75">
      <c r="A41" s="5"/>
      <c r="D41" s="5"/>
      <c r="E41" s="56"/>
      <c r="F41" s="56"/>
      <c r="G41" s="56"/>
    </row>
    <row r="42" spans="1:4" ht="12.75">
      <c r="A42" s="5"/>
      <c r="D42" s="5"/>
    </row>
    <row r="43" spans="1:4" ht="12.75">
      <c r="A43" s="5"/>
      <c r="D43" s="5"/>
    </row>
    <row r="44" spans="1:4" ht="12.75">
      <c r="A44" s="5"/>
      <c r="D44" s="5"/>
    </row>
    <row r="45" spans="1:4" ht="12.75">
      <c r="A45" s="5"/>
      <c r="D45" s="5"/>
    </row>
    <row r="46" spans="1:4" ht="12.75">
      <c r="A46" s="5"/>
      <c r="D46" s="5"/>
    </row>
    <row r="47" spans="1:4" ht="12.75">
      <c r="A47" s="5"/>
      <c r="D47" s="5"/>
    </row>
    <row r="48" spans="1:4" ht="12.75">
      <c r="A48" s="5"/>
      <c r="D48" s="5"/>
    </row>
    <row r="49" spans="1:4" ht="12.75">
      <c r="A49" s="5"/>
      <c r="D49" s="5"/>
    </row>
    <row r="50" spans="1:4" ht="12.75">
      <c r="A50" s="5"/>
      <c r="D50" s="5"/>
    </row>
    <row r="51" spans="1:4" ht="12.75">
      <c r="A51" s="5"/>
      <c r="D51" s="5"/>
    </row>
    <row r="52" spans="1:4" ht="12.75">
      <c r="A52" s="5"/>
      <c r="D52" s="5"/>
    </row>
    <row r="53" spans="1:4" ht="12.75">
      <c r="A53" s="5"/>
      <c r="D53" s="5"/>
    </row>
    <row r="54" spans="1:4" ht="12.75">
      <c r="A54" s="5"/>
      <c r="D54" s="5"/>
    </row>
  </sheetData>
  <mergeCells count="2">
    <mergeCell ref="A1:G1"/>
    <mergeCell ref="A3:G3"/>
  </mergeCells>
  <printOptions/>
  <pageMargins left="1.48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K28" sqref="K28"/>
    </sheetView>
  </sheetViews>
  <sheetFormatPr defaultColWidth="9.140625" defaultRowHeight="12.75"/>
  <cols>
    <col min="3" max="3" width="35.421875" style="0" customWidth="1"/>
    <col min="4" max="4" width="17.00390625" style="0" customWidth="1"/>
    <col min="5" max="5" width="12.421875" style="0" customWidth="1"/>
    <col min="6" max="6" width="13.421875" style="0" customWidth="1"/>
    <col min="7" max="7" width="12.57421875" style="6" customWidth="1"/>
  </cols>
  <sheetData>
    <row r="1" spans="1:7" ht="55.5" customHeight="1">
      <c r="A1" s="87" t="s">
        <v>34</v>
      </c>
      <c r="B1" s="87"/>
      <c r="C1" s="87"/>
      <c r="D1" s="87"/>
      <c r="E1" s="87"/>
      <c r="F1" s="87"/>
      <c r="G1" s="87"/>
    </row>
    <row r="2" spans="1:7" ht="15.75">
      <c r="A2" s="2"/>
      <c r="B2" s="2"/>
      <c r="C2" s="2"/>
      <c r="D2" s="2"/>
      <c r="E2" s="3"/>
      <c r="F2" s="3"/>
      <c r="G2" s="3"/>
    </row>
    <row r="3" spans="1:7" ht="12.75">
      <c r="A3" s="88" t="s">
        <v>1</v>
      </c>
      <c r="B3" s="88"/>
      <c r="C3" s="88"/>
      <c r="D3" s="88"/>
      <c r="E3" s="88"/>
      <c r="F3" s="88"/>
      <c r="G3" s="88"/>
    </row>
    <row r="5" spans="4:6" ht="13.5" thickBot="1">
      <c r="D5" s="5"/>
      <c r="E5" s="6"/>
      <c r="F5" s="6"/>
    </row>
    <row r="6" spans="1:7" ht="13.5" thickBot="1">
      <c r="A6" s="7" t="s">
        <v>32</v>
      </c>
      <c r="B6" s="8" t="s">
        <v>2</v>
      </c>
      <c r="C6" s="8" t="s">
        <v>0</v>
      </c>
      <c r="D6" s="8" t="s">
        <v>3</v>
      </c>
      <c r="E6" s="9" t="s">
        <v>4</v>
      </c>
      <c r="F6" s="9" t="s">
        <v>5</v>
      </c>
      <c r="G6" s="9" t="s">
        <v>6</v>
      </c>
    </row>
    <row r="7" spans="1:7" ht="12.75">
      <c r="A7" s="16"/>
      <c r="B7" s="10"/>
      <c r="C7" s="16"/>
      <c r="D7" s="10"/>
      <c r="E7" s="17"/>
      <c r="F7" s="12"/>
      <c r="G7" s="17"/>
    </row>
    <row r="8" spans="1:7" ht="12.75">
      <c r="A8" s="21">
        <v>1</v>
      </c>
      <c r="B8" t="s">
        <v>29</v>
      </c>
      <c r="C8" s="25" t="s">
        <v>64</v>
      </c>
      <c r="D8" s="5" t="s">
        <v>29</v>
      </c>
      <c r="E8" s="37">
        <v>126</v>
      </c>
      <c r="F8" s="38">
        <v>8000</v>
      </c>
      <c r="G8" s="37">
        <f>E8*F8</f>
        <v>1008000</v>
      </c>
    </row>
    <row r="9" spans="1:7" ht="12.75">
      <c r="A9" s="21"/>
      <c r="C9" s="25"/>
      <c r="D9" s="5"/>
      <c r="E9" s="39"/>
      <c r="F9" s="38" t="s">
        <v>29</v>
      </c>
      <c r="G9" s="37" t="s">
        <v>29</v>
      </c>
    </row>
    <row r="10" spans="1:7" ht="12.75">
      <c r="A10" s="21">
        <v>2</v>
      </c>
      <c r="B10" t="s">
        <v>29</v>
      </c>
      <c r="C10" s="25" t="s">
        <v>63</v>
      </c>
      <c r="D10" s="5" t="s">
        <v>29</v>
      </c>
      <c r="E10" s="37">
        <v>126</v>
      </c>
      <c r="F10" s="38">
        <v>7000</v>
      </c>
      <c r="G10" s="37">
        <f>E10*F10</f>
        <v>882000</v>
      </c>
    </row>
    <row r="11" spans="1:7" ht="12.75">
      <c r="A11" s="21"/>
      <c r="C11" s="25"/>
      <c r="D11" s="5"/>
      <c r="E11" s="39"/>
      <c r="F11" s="38" t="s">
        <v>29</v>
      </c>
      <c r="G11" s="37" t="s">
        <v>29</v>
      </c>
    </row>
    <row r="12" spans="1:7" ht="12.75">
      <c r="A12" s="21">
        <v>3</v>
      </c>
      <c r="B12" t="s">
        <v>29</v>
      </c>
      <c r="C12" s="25" t="s">
        <v>57</v>
      </c>
      <c r="D12" s="5" t="s">
        <v>29</v>
      </c>
      <c r="E12" s="37">
        <v>126</v>
      </c>
      <c r="F12" s="38">
        <v>7000</v>
      </c>
      <c r="G12" s="37">
        <f>E12*F12</f>
        <v>882000</v>
      </c>
    </row>
    <row r="13" spans="1:7" ht="12.75">
      <c r="A13" s="21"/>
      <c r="C13" s="25"/>
      <c r="D13" s="5"/>
      <c r="E13" s="39"/>
      <c r="F13" s="38" t="s">
        <v>29</v>
      </c>
      <c r="G13" s="37" t="s">
        <v>29</v>
      </c>
    </row>
    <row r="14" spans="1:7" ht="12.75">
      <c r="A14" s="21">
        <v>4</v>
      </c>
      <c r="B14" t="s">
        <v>29</v>
      </c>
      <c r="C14" s="25" t="s">
        <v>65</v>
      </c>
      <c r="D14" s="5" t="s">
        <v>29</v>
      </c>
      <c r="E14" s="37">
        <v>126</v>
      </c>
      <c r="F14" s="38">
        <v>4500</v>
      </c>
      <c r="G14" s="37">
        <f>E14*F14</f>
        <v>567000</v>
      </c>
    </row>
    <row r="15" spans="1:7" ht="12.75">
      <c r="A15" s="21"/>
      <c r="C15" s="25"/>
      <c r="D15" s="5"/>
      <c r="E15" s="39"/>
      <c r="F15" s="38" t="s">
        <v>29</v>
      </c>
      <c r="G15" s="37" t="s">
        <v>29</v>
      </c>
    </row>
    <row r="16" spans="1:7" ht="12.75">
      <c r="A16" s="21"/>
      <c r="C16" s="25" t="s">
        <v>29</v>
      </c>
      <c r="D16" s="5"/>
      <c r="E16" s="39"/>
      <c r="F16" s="40"/>
      <c r="G16" s="37" t="s">
        <v>29</v>
      </c>
    </row>
    <row r="17" spans="1:7" ht="13.5" thickBot="1">
      <c r="A17" s="21"/>
      <c r="C17" s="25"/>
      <c r="D17" s="5"/>
      <c r="E17" s="26"/>
      <c r="F17" s="6"/>
      <c r="G17" s="26"/>
    </row>
    <row r="18" spans="1:7" ht="13.5" thickBot="1">
      <c r="A18" s="41"/>
      <c r="B18" s="42" t="s">
        <v>7</v>
      </c>
      <c r="C18" s="43"/>
      <c r="D18" s="44"/>
      <c r="E18" s="45">
        <f>SUM(E8:E17)</f>
        <v>504</v>
      </c>
      <c r="F18" s="46"/>
      <c r="G18" s="45">
        <f>SUM(G7:G17)</f>
        <v>3339000</v>
      </c>
    </row>
    <row r="19" spans="1:6" ht="12.75">
      <c r="A19" s="5"/>
      <c r="D19" s="5"/>
      <c r="E19" s="6"/>
      <c r="F19" s="6"/>
    </row>
    <row r="20" spans="1:6" ht="12.75">
      <c r="A20" s="5"/>
      <c r="D20" s="5"/>
      <c r="E20" s="6"/>
      <c r="F20" s="6"/>
    </row>
    <row r="21" spans="1:6" ht="12.75">
      <c r="A21" s="5"/>
      <c r="D21" s="5"/>
      <c r="E21" s="6"/>
      <c r="F21" s="6"/>
    </row>
    <row r="22" spans="1:6" ht="12.75">
      <c r="A22" s="5"/>
      <c r="D22" s="5"/>
      <c r="E22" s="6"/>
      <c r="F22" s="6"/>
    </row>
    <row r="23" spans="1:6" ht="12.75">
      <c r="A23" s="5"/>
      <c r="D23" s="5"/>
      <c r="E23" s="6"/>
      <c r="F23" s="6"/>
    </row>
    <row r="24" spans="1:6" ht="12.75">
      <c r="A24" s="5"/>
      <c r="D24" s="5"/>
      <c r="E24" s="6"/>
      <c r="F24" s="6"/>
    </row>
    <row r="25" spans="1:6" ht="12.75">
      <c r="A25" s="5"/>
      <c r="D25" s="5"/>
      <c r="E25" s="6"/>
      <c r="F25" s="6"/>
    </row>
    <row r="26" spans="1:6" ht="12.75">
      <c r="A26" s="5"/>
      <c r="D26" s="5"/>
      <c r="E26" s="6"/>
      <c r="F26" s="6"/>
    </row>
    <row r="39" spans="4:6" ht="12.75">
      <c r="D39" s="5"/>
      <c r="E39" s="6"/>
      <c r="F39" s="6"/>
    </row>
  </sheetData>
  <mergeCells count="2">
    <mergeCell ref="A1:G1"/>
    <mergeCell ref="A3:G3"/>
  </mergeCells>
  <printOptions/>
  <pageMargins left="1.46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3">
      <selection activeCell="G17" sqref="G17"/>
    </sheetView>
  </sheetViews>
  <sheetFormatPr defaultColWidth="9.140625" defaultRowHeight="12.75"/>
  <cols>
    <col min="2" max="2" width="66.00390625" style="0" customWidth="1"/>
    <col min="3" max="3" width="13.421875" style="0" customWidth="1"/>
    <col min="4" max="4" width="9.7109375" style="0" customWidth="1"/>
    <col min="5" max="5" width="11.00390625" style="0" customWidth="1"/>
    <col min="6" max="6" width="12.8515625" style="0" customWidth="1"/>
  </cols>
  <sheetData>
    <row r="1" spans="1:6" ht="51" customHeight="1">
      <c r="A1" s="87" t="s">
        <v>34</v>
      </c>
      <c r="B1" s="87"/>
      <c r="C1" s="87"/>
      <c r="D1" s="87"/>
      <c r="E1" s="87"/>
      <c r="F1" s="87"/>
    </row>
    <row r="2" spans="1:6" ht="15.75">
      <c r="A2" s="2"/>
      <c r="B2" s="2"/>
      <c r="C2" s="2"/>
      <c r="D2" s="3"/>
      <c r="E2" s="3"/>
      <c r="F2" s="3"/>
    </row>
    <row r="3" spans="1:6" ht="15.75">
      <c r="A3" s="83" t="s">
        <v>49</v>
      </c>
      <c r="B3" s="83"/>
      <c r="C3" s="83"/>
      <c r="D3" s="83"/>
      <c r="E3" s="83"/>
      <c r="F3" s="83"/>
    </row>
    <row r="5" spans="3:6" ht="13.5" thickBot="1">
      <c r="C5" s="5"/>
      <c r="D5" s="6"/>
      <c r="E5" s="6"/>
      <c r="F5" s="6"/>
    </row>
    <row r="6" spans="1:6" ht="13.5" thickBot="1">
      <c r="A6" s="7" t="s">
        <v>32</v>
      </c>
      <c r="B6" s="8" t="s">
        <v>14</v>
      </c>
      <c r="C6" s="8" t="s">
        <v>15</v>
      </c>
      <c r="D6" s="9" t="s">
        <v>16</v>
      </c>
      <c r="E6" s="9" t="s">
        <v>5</v>
      </c>
      <c r="F6" s="9" t="s">
        <v>6</v>
      </c>
    </row>
    <row r="7" spans="1:6" ht="12.75">
      <c r="A7" s="16"/>
      <c r="B7" s="10"/>
      <c r="C7" s="10"/>
      <c r="D7" s="17"/>
      <c r="E7" s="12"/>
      <c r="F7" s="17"/>
    </row>
    <row r="8" spans="1:6" ht="12.75">
      <c r="A8" s="16">
        <v>1</v>
      </c>
      <c r="B8" s="18" t="s">
        <v>28</v>
      </c>
      <c r="C8" s="5" t="s">
        <v>29</v>
      </c>
      <c r="D8" s="19"/>
      <c r="E8" s="20"/>
      <c r="F8" s="19"/>
    </row>
    <row r="9" spans="1:6" ht="12.75">
      <c r="A9" s="21"/>
      <c r="B9" s="22" t="s">
        <v>62</v>
      </c>
      <c r="C9" s="5" t="s">
        <v>21</v>
      </c>
      <c r="D9" s="19">
        <v>30</v>
      </c>
      <c r="E9" s="20">
        <v>4500</v>
      </c>
      <c r="F9" s="19">
        <f>D9*E9</f>
        <v>135000</v>
      </c>
    </row>
    <row r="10" spans="1:6" ht="12.75">
      <c r="A10" s="16">
        <v>2</v>
      </c>
      <c r="B10" s="18" t="s">
        <v>38</v>
      </c>
      <c r="C10" s="5"/>
      <c r="D10" s="19"/>
      <c r="E10" s="20"/>
      <c r="F10" s="23" t="s">
        <v>29</v>
      </c>
    </row>
    <row r="11" spans="1:6" ht="12.75">
      <c r="A11" s="21"/>
      <c r="B11" s="24" t="s">
        <v>68</v>
      </c>
      <c r="C11" s="5" t="s">
        <v>21</v>
      </c>
      <c r="D11" s="19">
        <v>50</v>
      </c>
      <c r="E11" s="20">
        <v>420</v>
      </c>
      <c r="F11" s="19">
        <f aca="true" t="shared" si="0" ref="F11:F17">D11*E11</f>
        <v>21000</v>
      </c>
    </row>
    <row r="12" spans="1:6" ht="12.75">
      <c r="A12" s="21"/>
      <c r="B12" s="24" t="s">
        <v>70</v>
      </c>
      <c r="C12" s="5" t="s">
        <v>39</v>
      </c>
      <c r="D12" s="19">
        <v>200</v>
      </c>
      <c r="E12" s="20">
        <v>200</v>
      </c>
      <c r="F12" s="19">
        <f t="shared" si="0"/>
        <v>40000</v>
      </c>
    </row>
    <row r="13" spans="1:6" ht="12.75">
      <c r="A13" s="21"/>
      <c r="B13" s="24" t="s">
        <v>58</v>
      </c>
      <c r="C13" s="5" t="s">
        <v>39</v>
      </c>
      <c r="D13" s="19">
        <v>200</v>
      </c>
      <c r="E13" s="20">
        <v>250</v>
      </c>
      <c r="F13" s="19">
        <f t="shared" si="0"/>
        <v>50000</v>
      </c>
    </row>
    <row r="14" spans="1:6" ht="12.75">
      <c r="A14" s="16">
        <v>3</v>
      </c>
      <c r="B14" s="18" t="s">
        <v>25</v>
      </c>
      <c r="C14" s="5" t="s">
        <v>21</v>
      </c>
      <c r="D14" s="19">
        <v>30</v>
      </c>
      <c r="E14" s="20">
        <v>300</v>
      </c>
      <c r="F14" s="19">
        <f t="shared" si="0"/>
        <v>9000</v>
      </c>
    </row>
    <row r="15" spans="1:6" ht="12.75">
      <c r="A15" s="16">
        <v>4</v>
      </c>
      <c r="B15" s="18" t="s">
        <v>22</v>
      </c>
      <c r="C15" s="5" t="s">
        <v>29</v>
      </c>
      <c r="D15" s="23" t="s">
        <v>29</v>
      </c>
      <c r="E15" s="79" t="s">
        <v>29</v>
      </c>
      <c r="F15" s="23" t="s">
        <v>29</v>
      </c>
    </row>
    <row r="16" spans="1:6" ht="12.75">
      <c r="A16" s="16"/>
      <c r="B16" s="24" t="s">
        <v>59</v>
      </c>
      <c r="C16" s="5" t="s">
        <v>20</v>
      </c>
      <c r="D16" s="19">
        <v>84</v>
      </c>
      <c r="E16" s="20">
        <v>3000</v>
      </c>
      <c r="F16" s="19">
        <f t="shared" si="0"/>
        <v>252000</v>
      </c>
    </row>
    <row r="17" spans="1:6" ht="12.75">
      <c r="A17" s="25"/>
      <c r="B17" s="24" t="s">
        <v>60</v>
      </c>
      <c r="C17" s="5" t="s">
        <v>39</v>
      </c>
      <c r="D17" s="26">
        <v>300</v>
      </c>
      <c r="E17" s="20">
        <v>250</v>
      </c>
      <c r="F17" s="19">
        <f t="shared" si="0"/>
        <v>75000</v>
      </c>
    </row>
    <row r="18" spans="1:6" ht="12.75">
      <c r="A18" s="25"/>
      <c r="B18" s="24"/>
      <c r="C18" s="5"/>
      <c r="D18" s="26"/>
      <c r="E18" s="20"/>
      <c r="F18" s="26"/>
    </row>
    <row r="19" spans="1:6" ht="13.5" thickBot="1">
      <c r="A19" s="21"/>
      <c r="C19" s="5"/>
      <c r="D19" s="26"/>
      <c r="E19" s="6"/>
      <c r="F19" s="26"/>
    </row>
    <row r="20" spans="1:6" ht="13.5" thickBot="1">
      <c r="A20" s="8"/>
      <c r="B20" s="27" t="s">
        <v>18</v>
      </c>
      <c r="C20" s="8"/>
      <c r="D20" s="28"/>
      <c r="E20" s="28"/>
      <c r="F20" s="29">
        <f>SUM(F9:F19)</f>
        <v>582000</v>
      </c>
    </row>
    <row r="21" spans="1:6" ht="12.75">
      <c r="A21" s="5"/>
      <c r="C21" s="5"/>
      <c r="D21" s="6"/>
      <c r="E21" s="6"/>
      <c r="F21" s="6"/>
    </row>
    <row r="22" spans="1:6" ht="12.75">
      <c r="A22" s="30" t="s">
        <v>19</v>
      </c>
      <c r="C22" s="5"/>
      <c r="D22" s="6"/>
      <c r="E22" s="6"/>
      <c r="F22" s="6"/>
    </row>
    <row r="23" spans="1:6" ht="12.75">
      <c r="A23" s="5" t="s">
        <v>26</v>
      </c>
      <c r="B23" t="s">
        <v>27</v>
      </c>
      <c r="C23" s="5"/>
      <c r="D23" s="6"/>
      <c r="E23" s="6"/>
      <c r="F23" s="6"/>
    </row>
    <row r="24" spans="2:6" ht="12.75">
      <c r="B24" t="s">
        <v>69</v>
      </c>
      <c r="C24" s="5"/>
      <c r="D24" s="20"/>
      <c r="E24" s="31"/>
      <c r="F24" s="20"/>
    </row>
    <row r="25" spans="1:6" ht="12.75">
      <c r="A25" s="5"/>
      <c r="C25" s="5"/>
      <c r="D25" s="6"/>
      <c r="E25" s="6"/>
      <c r="F25" s="6"/>
    </row>
    <row r="26" spans="1:6" ht="12.75">
      <c r="A26" s="5"/>
      <c r="B26" s="32"/>
      <c r="C26" s="5"/>
      <c r="D26" s="20"/>
      <c r="E26" s="20"/>
      <c r="F26" s="20"/>
    </row>
    <row r="27" spans="1:6" ht="12.75">
      <c r="A27" s="5"/>
      <c r="B27" s="33"/>
      <c r="C27" s="5"/>
      <c r="D27" s="20"/>
      <c r="E27" s="20"/>
      <c r="F27" s="20"/>
    </row>
    <row r="28" spans="1:6" ht="12.75">
      <c r="A28" s="5"/>
      <c r="B28" s="32"/>
      <c r="C28" s="5"/>
      <c r="D28" s="20"/>
      <c r="E28" s="20"/>
      <c r="F28" s="20"/>
    </row>
    <row r="29" spans="1:6" ht="12.75">
      <c r="A29" s="5"/>
      <c r="B29" s="32"/>
      <c r="C29" s="5"/>
      <c r="D29" s="20"/>
      <c r="E29" s="20"/>
      <c r="F29" s="20"/>
    </row>
    <row r="30" spans="1:6" ht="12.75">
      <c r="A30" s="5"/>
      <c r="B30" s="32"/>
      <c r="C30" s="5"/>
      <c r="D30" s="20"/>
      <c r="E30" s="20"/>
      <c r="F30" s="20"/>
    </row>
    <row r="31" spans="1:6" ht="12.75">
      <c r="A31" s="5"/>
      <c r="B31" s="32"/>
      <c r="C31" s="5"/>
      <c r="D31" s="20"/>
      <c r="E31" s="20"/>
      <c r="F31" s="20"/>
    </row>
    <row r="32" spans="1:6" ht="12.75">
      <c r="A32" s="5"/>
      <c r="C32" s="5"/>
      <c r="D32" s="20"/>
      <c r="E32" s="20"/>
      <c r="F32" s="20"/>
    </row>
    <row r="33" spans="1:6" ht="12.75">
      <c r="A33" s="5"/>
      <c r="C33" s="5"/>
      <c r="D33" s="20"/>
      <c r="E33" s="20"/>
      <c r="F33" s="20"/>
    </row>
    <row r="34" spans="1:6" ht="12.75">
      <c r="A34" s="5"/>
      <c r="C34" s="5"/>
      <c r="D34" s="20"/>
      <c r="E34" s="20"/>
      <c r="F34" s="20"/>
    </row>
    <row r="35" spans="1:6" ht="12.75">
      <c r="A35" s="5"/>
      <c r="C35" s="5"/>
      <c r="D35" s="20"/>
      <c r="E35" s="20"/>
      <c r="F35" s="20"/>
    </row>
    <row r="36" spans="1:6" ht="12.75">
      <c r="A36" s="5"/>
      <c r="C36" s="5"/>
      <c r="D36" s="20"/>
      <c r="E36" s="20"/>
      <c r="F36" s="20"/>
    </row>
    <row r="37" spans="1:6" ht="12.75">
      <c r="A37" s="5"/>
      <c r="C37" s="5"/>
      <c r="D37" s="20"/>
      <c r="E37" s="20"/>
      <c r="F37" s="20"/>
    </row>
    <row r="38" spans="1:6" ht="12.75">
      <c r="A38" s="5"/>
      <c r="C38" s="5"/>
      <c r="D38" s="20"/>
      <c r="E38" s="20"/>
      <c r="F38" s="20"/>
    </row>
    <row r="39" spans="1:6" ht="12.75">
      <c r="A39" s="5"/>
      <c r="C39" s="5"/>
      <c r="D39" s="6"/>
      <c r="E39" s="6"/>
      <c r="F39" s="6"/>
    </row>
    <row r="40" spans="1:6" ht="12.75">
      <c r="A40" s="5"/>
      <c r="C40" s="5"/>
      <c r="D40" s="6"/>
      <c r="E40" s="6"/>
      <c r="F40" s="6"/>
    </row>
    <row r="41" spans="1:6" ht="12.75">
      <c r="A41" s="5"/>
      <c r="C41" s="5"/>
      <c r="D41" s="6"/>
      <c r="E41" s="6"/>
      <c r="F41" s="6"/>
    </row>
    <row r="42" spans="1:6" ht="12.75">
      <c r="A42" s="5"/>
      <c r="C42" s="5"/>
      <c r="D42" s="6"/>
      <c r="E42" s="6"/>
      <c r="F42" s="6"/>
    </row>
    <row r="43" spans="1:6" ht="12.75">
      <c r="A43" s="5"/>
      <c r="C43" s="5"/>
      <c r="D43" s="6"/>
      <c r="E43" s="6"/>
      <c r="F43" s="6"/>
    </row>
    <row r="44" spans="1:6" ht="12.75">
      <c r="A44" s="5"/>
      <c r="C44" s="5"/>
      <c r="D44" s="6"/>
      <c r="E44" s="6"/>
      <c r="F44" s="6"/>
    </row>
    <row r="45" spans="1:6" ht="12.75">
      <c r="A45" s="5"/>
      <c r="C45" s="5"/>
      <c r="D45" s="6"/>
      <c r="E45" s="6"/>
      <c r="F45" s="6"/>
    </row>
    <row r="46" spans="1:6" ht="12.75">
      <c r="A46" s="5"/>
      <c r="C46" s="5"/>
      <c r="D46" s="6"/>
      <c r="E46" s="6"/>
      <c r="F46" s="6"/>
    </row>
    <row r="47" spans="1:6" ht="12.75">
      <c r="A47" s="5"/>
      <c r="C47" s="5"/>
      <c r="D47" s="6"/>
      <c r="E47" s="6"/>
      <c r="F47" s="6"/>
    </row>
    <row r="48" spans="1:6" ht="12.75">
      <c r="A48" s="5"/>
      <c r="C48" s="5"/>
      <c r="D48" s="6"/>
      <c r="E48" s="6"/>
      <c r="F48" s="6"/>
    </row>
    <row r="49" ht="12.75">
      <c r="A49" s="5"/>
    </row>
    <row r="50" ht="12.75">
      <c r="A50" s="5"/>
    </row>
    <row r="51" ht="12.75">
      <c r="A51" s="5"/>
    </row>
  </sheetData>
  <mergeCells count="2">
    <mergeCell ref="A1:F1"/>
    <mergeCell ref="A3:F3"/>
  </mergeCells>
  <printOptions/>
  <pageMargins left="1.4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I9" sqref="I9"/>
    </sheetView>
  </sheetViews>
  <sheetFormatPr defaultColWidth="9.140625" defaultRowHeight="12.75"/>
  <cols>
    <col min="2" max="2" width="41.140625" style="0" customWidth="1"/>
    <col min="3" max="3" width="13.140625" style="0" customWidth="1"/>
    <col min="5" max="5" width="14.7109375" style="0" customWidth="1"/>
    <col min="6" max="6" width="17.57421875" style="0" customWidth="1"/>
  </cols>
  <sheetData>
    <row r="1" spans="1:6" ht="42.75" customHeight="1">
      <c r="A1" s="87" t="s">
        <v>34</v>
      </c>
      <c r="B1" s="87"/>
      <c r="C1" s="87"/>
      <c r="D1" s="87"/>
      <c r="E1" s="87"/>
      <c r="F1" s="87"/>
    </row>
    <row r="2" spans="1:6" ht="15.75">
      <c r="A2" s="2"/>
      <c r="B2" s="1"/>
      <c r="C2" s="2"/>
      <c r="D2" s="3"/>
      <c r="E2" s="3"/>
      <c r="F2" s="3"/>
    </row>
    <row r="3" spans="1:6" ht="15.75">
      <c r="A3" s="83" t="s">
        <v>17</v>
      </c>
      <c r="B3" s="83"/>
      <c r="C3" s="83"/>
      <c r="D3" s="83"/>
      <c r="E3" s="83"/>
      <c r="F3" s="83"/>
    </row>
    <row r="4" spans="2:6" ht="13.5" thickBot="1">
      <c r="B4" s="4"/>
      <c r="C4" s="5"/>
      <c r="D4" s="6"/>
      <c r="E4" s="6"/>
      <c r="F4" s="6"/>
    </row>
    <row r="5" spans="1:6" ht="13.5" thickBot="1">
      <c r="A5" s="7" t="s">
        <v>32</v>
      </c>
      <c r="B5" s="7" t="s">
        <v>14</v>
      </c>
      <c r="C5" s="8" t="s">
        <v>15</v>
      </c>
      <c r="D5" s="9" t="s">
        <v>16</v>
      </c>
      <c r="E5" s="9" t="s">
        <v>5</v>
      </c>
      <c r="F5" s="9" t="s">
        <v>6</v>
      </c>
    </row>
    <row r="6" spans="1:6" ht="12.75">
      <c r="A6" s="10"/>
      <c r="B6" s="11"/>
      <c r="C6" s="10"/>
      <c r="D6" s="12"/>
      <c r="E6" s="12"/>
      <c r="F6" s="12"/>
    </row>
    <row r="7" spans="1:6" ht="49.5" customHeight="1">
      <c r="A7" s="13">
        <v>1</v>
      </c>
      <c r="B7" s="14" t="s">
        <v>67</v>
      </c>
      <c r="C7" s="13" t="s">
        <v>20</v>
      </c>
      <c r="D7" s="34">
        <v>504</v>
      </c>
      <c r="E7" s="34">
        <v>1000</v>
      </c>
      <c r="F7" s="34">
        <f aca="true" t="shared" si="0" ref="F7:F13">D7*E7</f>
        <v>504000</v>
      </c>
    </row>
    <row r="8" spans="1:6" ht="27.75" customHeight="1">
      <c r="A8" s="13">
        <v>2</v>
      </c>
      <c r="B8" s="14" t="s">
        <v>61</v>
      </c>
      <c r="C8" s="13" t="s">
        <v>31</v>
      </c>
      <c r="D8" s="34">
        <v>168</v>
      </c>
      <c r="E8" s="34">
        <v>1700</v>
      </c>
      <c r="F8" s="34">
        <f t="shared" si="0"/>
        <v>285600</v>
      </c>
    </row>
    <row r="9" spans="1:6" ht="26.25" customHeight="1">
      <c r="A9" s="13">
        <v>3</v>
      </c>
      <c r="B9" s="14" t="s">
        <v>40</v>
      </c>
      <c r="C9" s="13" t="s">
        <v>20</v>
      </c>
      <c r="D9" s="34">
        <v>42</v>
      </c>
      <c r="E9" s="34">
        <v>2000</v>
      </c>
      <c r="F9" s="34">
        <f t="shared" si="0"/>
        <v>84000</v>
      </c>
    </row>
    <row r="10" spans="1:6" ht="12.75">
      <c r="A10" s="13">
        <v>4</v>
      </c>
      <c r="B10" s="14" t="s">
        <v>23</v>
      </c>
      <c r="C10" s="13" t="s">
        <v>20</v>
      </c>
      <c r="D10" s="34">
        <v>42</v>
      </c>
      <c r="E10" s="34">
        <v>1500</v>
      </c>
      <c r="F10" s="34">
        <f t="shared" si="0"/>
        <v>63000</v>
      </c>
    </row>
    <row r="11" spans="1:6" ht="26.25" customHeight="1">
      <c r="A11" s="13">
        <v>5</v>
      </c>
      <c r="B11" s="14" t="s">
        <v>24</v>
      </c>
      <c r="C11" s="13" t="s">
        <v>20</v>
      </c>
      <c r="D11" s="34">
        <v>42</v>
      </c>
      <c r="E11" s="34">
        <v>2500</v>
      </c>
      <c r="F11" s="34">
        <f t="shared" si="0"/>
        <v>105000</v>
      </c>
    </row>
    <row r="12" spans="1:6" ht="26.25" customHeight="1">
      <c r="A12" s="5">
        <v>6</v>
      </c>
      <c r="B12" s="4" t="s">
        <v>71</v>
      </c>
      <c r="C12" s="5" t="s">
        <v>20</v>
      </c>
      <c r="D12" s="35">
        <v>126</v>
      </c>
      <c r="E12" s="35">
        <v>3500</v>
      </c>
      <c r="F12" s="34">
        <f t="shared" si="0"/>
        <v>441000</v>
      </c>
    </row>
    <row r="13" spans="1:6" ht="26.25" thickBot="1">
      <c r="A13" s="5">
        <v>7</v>
      </c>
      <c r="B13" s="4" t="s">
        <v>72</v>
      </c>
      <c r="C13" s="5" t="s">
        <v>20</v>
      </c>
      <c r="D13" s="35">
        <v>126</v>
      </c>
      <c r="E13" s="6">
        <v>2000</v>
      </c>
      <c r="F13" s="6">
        <f t="shared" si="0"/>
        <v>252000</v>
      </c>
    </row>
    <row r="14" spans="1:6" ht="13.5" thickBot="1">
      <c r="A14" s="8"/>
      <c r="B14" s="15" t="s">
        <v>18</v>
      </c>
      <c r="C14" s="8"/>
      <c r="D14" s="36"/>
      <c r="E14" s="36"/>
      <c r="F14" s="36">
        <f>SUM(F7:F13)</f>
        <v>1734600</v>
      </c>
    </row>
    <row r="15" spans="1:6" ht="12.75">
      <c r="A15" s="5"/>
      <c r="B15" s="4"/>
      <c r="C15" s="5"/>
      <c r="D15" s="6"/>
      <c r="E15" s="6"/>
      <c r="F15" s="6"/>
    </row>
    <row r="16" spans="1:6" ht="12.75">
      <c r="A16" s="5"/>
      <c r="B16" s="4"/>
      <c r="C16" s="5"/>
      <c r="D16" s="35"/>
      <c r="E16" s="35"/>
      <c r="F16" s="35"/>
    </row>
    <row r="17" spans="1:6" ht="12.75">
      <c r="A17" s="5"/>
      <c r="B17" s="4"/>
      <c r="C17" s="5"/>
      <c r="D17" s="6"/>
      <c r="E17" s="6"/>
      <c r="F17" s="6"/>
    </row>
    <row r="18" spans="1:6" ht="12.75">
      <c r="A18" s="5"/>
      <c r="B18" s="4"/>
      <c r="C18" s="5"/>
      <c r="D18" s="35"/>
      <c r="E18" s="35"/>
      <c r="F18" s="35"/>
    </row>
    <row r="19" spans="1:6" ht="12.75">
      <c r="A19" s="5"/>
      <c r="B19" s="4"/>
      <c r="C19" s="5"/>
      <c r="D19" s="35"/>
      <c r="E19" s="35"/>
      <c r="F19" s="35"/>
    </row>
    <row r="20" spans="1:6" ht="12.75">
      <c r="A20" s="5"/>
      <c r="B20" s="4"/>
      <c r="C20" s="5"/>
      <c r="D20" s="35"/>
      <c r="E20" s="35"/>
      <c r="F20" s="35"/>
    </row>
    <row r="21" spans="1:6" ht="12.75">
      <c r="A21" s="5"/>
      <c r="B21" s="4"/>
      <c r="C21" s="5"/>
      <c r="D21" s="35"/>
      <c r="E21" s="35"/>
      <c r="F21" s="35"/>
    </row>
    <row r="22" spans="1:6" ht="12.75">
      <c r="A22" s="5"/>
      <c r="B22" s="4"/>
      <c r="C22" s="5"/>
      <c r="D22" s="35"/>
      <c r="E22" s="35"/>
      <c r="F22" s="35"/>
    </row>
    <row r="23" spans="1:6" ht="12.75">
      <c r="A23" s="5"/>
      <c r="B23" s="4"/>
      <c r="C23" s="5"/>
      <c r="D23" s="35"/>
      <c r="E23" s="35"/>
      <c r="F23" s="35"/>
    </row>
    <row r="24" spans="1:6" ht="12.75">
      <c r="A24" s="5"/>
      <c r="B24" s="4"/>
      <c r="C24" s="5"/>
      <c r="D24" s="35"/>
      <c r="E24" s="35"/>
      <c r="F24" s="35"/>
    </row>
    <row r="25" spans="1:6" ht="12.75">
      <c r="A25" s="5"/>
      <c r="B25" s="4"/>
      <c r="C25" s="5"/>
      <c r="D25" s="35"/>
      <c r="E25" s="35"/>
      <c r="F25" s="35"/>
    </row>
    <row r="26" spans="1:6" ht="12.75">
      <c r="A26" s="5"/>
      <c r="B26" s="4"/>
      <c r="C26" s="5"/>
      <c r="D26" s="35"/>
      <c r="E26" s="35"/>
      <c r="F26" s="35"/>
    </row>
    <row r="27" spans="1:6" ht="12.75">
      <c r="A27" s="5"/>
      <c r="B27" s="4"/>
      <c r="C27" s="5"/>
      <c r="D27" s="35"/>
      <c r="E27" s="35"/>
      <c r="F27" s="35"/>
    </row>
    <row r="28" spans="1:6" ht="12.75">
      <c r="A28" s="5"/>
      <c r="B28" s="4"/>
      <c r="C28" s="5"/>
      <c r="D28" s="35"/>
      <c r="E28" s="35"/>
      <c r="F28" s="35"/>
    </row>
    <row r="29" spans="1:6" ht="12.75">
      <c r="A29" s="5"/>
      <c r="B29" s="4"/>
      <c r="C29" s="5"/>
      <c r="D29" s="35"/>
      <c r="E29" s="35"/>
      <c r="F29" s="35"/>
    </row>
    <row r="30" spans="1:6" ht="12.75">
      <c r="A30" s="5"/>
      <c r="B30" s="4"/>
      <c r="C30" s="5"/>
      <c r="D30" s="6"/>
      <c r="E30" s="6"/>
      <c r="F30" s="6"/>
    </row>
    <row r="31" spans="1:6" ht="12.75">
      <c r="A31" s="5"/>
      <c r="B31" s="4"/>
      <c r="C31" s="5"/>
      <c r="D31" s="6"/>
      <c r="E31" s="6"/>
      <c r="F31" s="6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</sheetData>
  <mergeCells count="2">
    <mergeCell ref="A1:F1"/>
    <mergeCell ref="A3:F3"/>
  </mergeCells>
  <printOptions/>
  <pageMargins left="1.68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N/A</cp:lastModifiedBy>
  <cp:lastPrinted>2008-10-28T13:18:37Z</cp:lastPrinted>
  <dcterms:created xsi:type="dcterms:W3CDTF">2008-10-26T07:38:37Z</dcterms:created>
  <dcterms:modified xsi:type="dcterms:W3CDTF">2008-11-27T07:28:55Z</dcterms:modified>
  <cp:category/>
  <cp:version/>
  <cp:contentType/>
  <cp:contentStatus/>
</cp:coreProperties>
</file>